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سال 1404" sheetId="1" r:id="rId1"/>
  </sheets>
  <calcPr calcId="144525"/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14" i="1"/>
  <c r="D15" i="1"/>
  <c r="D16" i="1"/>
  <c r="D17" i="1"/>
  <c r="D18" i="1"/>
  <c r="D19" i="1"/>
  <c r="D20" i="1"/>
  <c r="D14" i="1"/>
  <c r="E6" i="1" l="1"/>
  <c r="E5" i="1"/>
  <c r="E4" i="1"/>
  <c r="C21" i="1"/>
  <c r="E21" i="1"/>
  <c r="F21" i="1" l="1"/>
  <c r="D21" i="1"/>
  <c r="B21" i="1"/>
  <c r="E7" i="1"/>
  <c r="D5" i="1"/>
  <c r="F5" i="1" s="1"/>
  <c r="C7" i="1"/>
  <c r="D6" i="1"/>
  <c r="F6" i="1" s="1"/>
  <c r="D4" i="1"/>
  <c r="D7" i="1" l="1"/>
  <c r="F4" i="1"/>
  <c r="F7" i="1" s="1"/>
  <c r="B7" i="1"/>
</calcChain>
</file>

<file path=xl/sharedStrings.xml><?xml version="1.0" encoding="utf-8"?>
<sst xmlns="http://schemas.openxmlformats.org/spreadsheetml/2006/main" count="28" uniqueCount="19">
  <si>
    <t xml:space="preserve">منبع </t>
  </si>
  <si>
    <t xml:space="preserve">مانده اول دوره </t>
  </si>
  <si>
    <t xml:space="preserve">وصولی طی دوره </t>
  </si>
  <si>
    <t>جمع کل</t>
  </si>
  <si>
    <t xml:space="preserve">هزینه شده </t>
  </si>
  <si>
    <t>ملی</t>
  </si>
  <si>
    <t xml:space="preserve">استانی </t>
  </si>
  <si>
    <t>ابلاغی</t>
  </si>
  <si>
    <t>مانده پایان دوره وجوه</t>
  </si>
  <si>
    <t>عملکرد اعتبارات هزینه ای تملک سرمایه ای ( عمرانی )  - دانشگاه علوم پزشکی و خدمات بهداشتی ، درمانی آذربایجان غربی سال 1404</t>
  </si>
  <si>
    <t>ارقام به میلیون ریال</t>
  </si>
  <si>
    <t>عملکرد اعتبارات هزینه ای جاری - دانشگاه علوم پزشکی و خدمات بهداشتی ، درمانی آذربایجان غربی سال 1404</t>
  </si>
  <si>
    <t>عمومی مصوب</t>
  </si>
  <si>
    <t>عمومی ابلاغی</t>
  </si>
  <si>
    <t>اختصاصی مصوب</t>
  </si>
  <si>
    <t>اختصاصی ابلاغی</t>
  </si>
  <si>
    <t>هدفمندی یارانه ها</t>
  </si>
  <si>
    <t xml:space="preserve">سایر منابع </t>
  </si>
  <si>
    <t>کمک های مردمی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</si>
</sst>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charset val="178"/>
      <scheme val="minor"/>
    </font>
    <font>
      <sz val="16"/>
      <color theme="1"/>
      <name val="2  Titr"/>
      <charset val="178"/>
    </font>
    <font>
      <sz val="14"/>
      <name val="2  Titr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1"/>
  <sheetViews>
    <sheetView rightToLeft="1" tabSelected="1" workbookViewId="0">
      <selection activeCell="G12" sqref="G12"/>
    </sheetView>
  </sheetViews>
  <sheetFormatPr defaultColWidth="24.125" defaultRowHeight="14.25" x14ac:dyDescent="0.2"/>
  <cols>
    <col min="5" max="5" width="24.75" bestFit="1" customWidth="1"/>
  </cols>
  <sheetData>
    <row r="2" spans="1:6" ht="32.25" x14ac:dyDescent="0.2">
      <c r="A2" s="6" t="s">
        <v>9</v>
      </c>
      <c r="B2" s="6"/>
      <c r="C2" s="6"/>
      <c r="D2" s="6"/>
      <c r="E2" s="6"/>
      <c r="F2" s="1" t="s">
        <v>10</v>
      </c>
    </row>
    <row r="3" spans="1:6" ht="32.25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8</v>
      </c>
    </row>
    <row r="4" spans="1:6" ht="32.25" x14ac:dyDescent="0.2">
      <c r="A4" s="5" t="s">
        <v>5</v>
      </c>
      <c r="B4" s="2">
        <v>1367230</v>
      </c>
      <c r="C4" s="2">
        <v>2840623</v>
      </c>
      <c r="D4" s="2">
        <f>B4+C4</f>
        <v>4207853</v>
      </c>
      <c r="E4" s="2">
        <f>1126112+1538630</f>
        <v>2664742</v>
      </c>
      <c r="F4" s="2">
        <f>D4-E4</f>
        <v>1543111</v>
      </c>
    </row>
    <row r="5" spans="1:6" ht="32.25" x14ac:dyDescent="0.2">
      <c r="A5" s="5" t="s">
        <v>6</v>
      </c>
      <c r="B5" s="2">
        <v>230000</v>
      </c>
      <c r="C5" s="2">
        <v>527500</v>
      </c>
      <c r="D5" s="2">
        <f t="shared" ref="D5:D6" si="0">B5+C5</f>
        <v>757500</v>
      </c>
      <c r="E5" s="2">
        <f>193913+385096</f>
        <v>579009</v>
      </c>
      <c r="F5" s="2">
        <f t="shared" ref="F5:F6" si="1">D5-E5</f>
        <v>178491</v>
      </c>
    </row>
    <row r="6" spans="1:6" ht="32.25" x14ac:dyDescent="0.2">
      <c r="A6" s="5" t="s">
        <v>7</v>
      </c>
      <c r="B6" s="2">
        <v>688436</v>
      </c>
      <c r="C6" s="2">
        <v>1958570</v>
      </c>
      <c r="D6" s="2">
        <f t="shared" si="0"/>
        <v>2647006</v>
      </c>
      <c r="E6" s="2">
        <f>685410+1021902</f>
        <v>1707312</v>
      </c>
      <c r="F6" s="2">
        <f t="shared" si="1"/>
        <v>939694</v>
      </c>
    </row>
    <row r="7" spans="1:6" ht="32.25" x14ac:dyDescent="0.2">
      <c r="A7" s="3" t="s">
        <v>3</v>
      </c>
      <c r="B7" s="4">
        <f>SUM(B4:B6)</f>
        <v>2285666</v>
      </c>
      <c r="C7" s="4">
        <f>SUM(C4:C6)</f>
        <v>5326693</v>
      </c>
      <c r="D7" s="4">
        <f>SUM(D4:D6)</f>
        <v>7612359</v>
      </c>
      <c r="E7" s="4">
        <f>SUM(E4:E6)</f>
        <v>4951063</v>
      </c>
      <c r="F7" s="4">
        <f>SUM(F4:F6)</f>
        <v>2661296</v>
      </c>
    </row>
    <row r="12" spans="1:6" ht="32.25" x14ac:dyDescent="0.2">
      <c r="A12" s="6" t="s">
        <v>11</v>
      </c>
      <c r="B12" s="6"/>
      <c r="C12" s="6"/>
      <c r="D12" s="6"/>
      <c r="E12" s="6"/>
      <c r="F12" s="1" t="s">
        <v>10</v>
      </c>
    </row>
    <row r="13" spans="1:6" ht="32.25" x14ac:dyDescent="0.2">
      <c r="A13" s="3" t="s">
        <v>0</v>
      </c>
      <c r="B13" s="3" t="s">
        <v>1</v>
      </c>
      <c r="C13" s="3" t="s">
        <v>2</v>
      </c>
      <c r="D13" s="3" t="s">
        <v>3</v>
      </c>
      <c r="E13" s="3" t="s">
        <v>4</v>
      </c>
      <c r="F13" s="3" t="s">
        <v>8</v>
      </c>
    </row>
    <row r="14" spans="1:6" ht="32.25" x14ac:dyDescent="0.2">
      <c r="A14" s="5" t="s">
        <v>12</v>
      </c>
      <c r="B14" s="2">
        <v>24759</v>
      </c>
      <c r="C14" s="2">
        <v>55992717</v>
      </c>
      <c r="D14" s="2">
        <f>B14+C14</f>
        <v>56017476</v>
      </c>
      <c r="E14" s="2">
        <v>55516496</v>
      </c>
      <c r="F14" s="2">
        <f>D14-E14</f>
        <v>500980</v>
      </c>
    </row>
    <row r="15" spans="1:6" ht="32.25" x14ac:dyDescent="0.2">
      <c r="A15" s="5" t="s">
        <v>13</v>
      </c>
      <c r="B15" s="2">
        <v>1159200</v>
      </c>
      <c r="C15" s="2">
        <v>9122927</v>
      </c>
      <c r="D15" s="2">
        <f t="shared" ref="D15:D20" si="2">B15+C15</f>
        <v>10282127</v>
      </c>
      <c r="E15" s="2">
        <v>4799803</v>
      </c>
      <c r="F15" s="2">
        <f t="shared" ref="F15:F20" si="3">D15-E15</f>
        <v>5482324</v>
      </c>
    </row>
    <row r="16" spans="1:6" ht="32.25" x14ac:dyDescent="0.2">
      <c r="A16" s="5" t="s">
        <v>14</v>
      </c>
      <c r="B16" s="2">
        <v>817386</v>
      </c>
      <c r="C16" s="2">
        <v>37954691</v>
      </c>
      <c r="D16" s="2">
        <f t="shared" si="2"/>
        <v>38772077</v>
      </c>
      <c r="E16" s="2">
        <v>38772077</v>
      </c>
      <c r="F16" s="2">
        <f t="shared" si="3"/>
        <v>0</v>
      </c>
    </row>
    <row r="17" spans="1:6" ht="32.25" x14ac:dyDescent="0.2">
      <c r="A17" s="5" t="s">
        <v>15</v>
      </c>
      <c r="B17" s="2">
        <v>576964</v>
      </c>
      <c r="C17" s="2">
        <v>1338667</v>
      </c>
      <c r="D17" s="2">
        <f t="shared" si="2"/>
        <v>1915631</v>
      </c>
      <c r="E17" s="2">
        <v>1107388</v>
      </c>
      <c r="F17" s="2">
        <f t="shared" si="3"/>
        <v>808243</v>
      </c>
    </row>
    <row r="18" spans="1:6" ht="32.25" x14ac:dyDescent="0.2">
      <c r="A18" s="5" t="s">
        <v>16</v>
      </c>
      <c r="B18" s="2">
        <v>0</v>
      </c>
      <c r="C18" s="2">
        <v>851175</v>
      </c>
      <c r="D18" s="2">
        <f t="shared" si="2"/>
        <v>851175</v>
      </c>
      <c r="E18" s="2">
        <v>851175</v>
      </c>
      <c r="F18" s="2">
        <f t="shared" si="3"/>
        <v>0</v>
      </c>
    </row>
    <row r="19" spans="1:6" ht="32.25" x14ac:dyDescent="0.2">
      <c r="A19" s="5" t="s">
        <v>17</v>
      </c>
      <c r="B19" s="2">
        <v>72275</v>
      </c>
      <c r="C19" s="2">
        <v>1398359</v>
      </c>
      <c r="D19" s="2">
        <f t="shared" si="2"/>
        <v>1470634</v>
      </c>
      <c r="E19" s="2">
        <v>1351730</v>
      </c>
      <c r="F19" s="2">
        <f t="shared" si="3"/>
        <v>118904</v>
      </c>
    </row>
    <row r="20" spans="1:6" ht="32.25" x14ac:dyDescent="0.2">
      <c r="A20" s="5" t="s">
        <v>18</v>
      </c>
      <c r="B20" s="2">
        <v>1374</v>
      </c>
      <c r="C20" s="2">
        <v>1398360</v>
      </c>
      <c r="D20" s="2">
        <f t="shared" si="2"/>
        <v>1399734</v>
      </c>
      <c r="E20" s="2">
        <v>1351731</v>
      </c>
      <c r="F20" s="2">
        <f t="shared" si="3"/>
        <v>48003</v>
      </c>
    </row>
    <row r="21" spans="1:6" ht="32.25" x14ac:dyDescent="0.2">
      <c r="A21" s="3" t="s">
        <v>3</v>
      </c>
      <c r="B21" s="4">
        <f>SUM(B14:B20)</f>
        <v>2651958</v>
      </c>
      <c r="C21" s="4">
        <f>SUM(C14:C20)</f>
        <v>108056896</v>
      </c>
      <c r="D21" s="4">
        <f>SUM(D14:D20)</f>
        <v>110708854</v>
      </c>
      <c r="E21" s="4">
        <f>SUM(E14:E20)</f>
        <v>103750400</v>
      </c>
      <c r="F21" s="4">
        <f>SUM(F14:F20)</f>
        <v>6958454</v>
      </c>
    </row>
  </sheetData>
  <mergeCells count="2">
    <mergeCell ref="A2:E2"/>
    <mergeCell ref="A12:E12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سال 1404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jafarpour</dc:creator>
  <cp:lastModifiedBy>jafarpour</cp:lastModifiedBy>
  <cp:lastPrinted>2026-02-25T08:51:58Z</cp:lastPrinted>
  <dcterms:created xsi:type="dcterms:W3CDTF">2026-02-25T06:18:32Z</dcterms:created>
  <dcterms:modified xsi:type="dcterms:W3CDTF">2026-02-25T09:05:31Z</dcterms:modified>
</cp:coreProperties>
</file>